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сад хоз." sheetId="3" r:id="rId1"/>
  </sheets>
  <calcPr calcId="145621"/>
</workbook>
</file>

<file path=xl/calcChain.xml><?xml version="1.0" encoding="utf-8"?>
<calcChain xmlns="http://schemas.openxmlformats.org/spreadsheetml/2006/main">
  <c r="L103" i="3" l="1"/>
  <c r="M104" i="3" s="1"/>
  <c r="L101" i="3"/>
  <c r="M102" i="3"/>
  <c r="M96" i="3"/>
  <c r="M94" i="3"/>
  <c r="M92" i="3"/>
  <c r="M90" i="3"/>
  <c r="M88" i="3"/>
  <c r="M86" i="3"/>
  <c r="M84" i="3"/>
  <c r="M82" i="3"/>
  <c r="M80" i="3"/>
  <c r="M78" i="3"/>
  <c r="M76" i="3"/>
  <c r="M74" i="3"/>
  <c r="L63" i="3"/>
  <c r="M64" i="3" s="1"/>
  <c r="M58" i="3"/>
  <c r="M56" i="3"/>
  <c r="M54" i="3"/>
  <c r="L51" i="3"/>
  <c r="L49" i="3"/>
  <c r="M50" i="3"/>
  <c r="M42" i="3"/>
  <c r="M40" i="3"/>
  <c r="L5" i="3"/>
  <c r="M8" i="3"/>
  <c r="M6" i="3"/>
  <c r="M105" i="3" s="1"/>
  <c r="M38" i="3"/>
  <c r="M10" i="3"/>
  <c r="M100" i="3"/>
  <c r="M98" i="3"/>
  <c r="M72" i="3"/>
  <c r="M70" i="3"/>
  <c r="M68" i="3"/>
  <c r="M66" i="3"/>
  <c r="M62" i="3"/>
  <c r="M60" i="3"/>
  <c r="M52" i="3"/>
  <c r="M48" i="3"/>
  <c r="M46" i="3"/>
  <c r="M44" i="3"/>
  <c r="M36" i="3"/>
  <c r="M34" i="3"/>
  <c r="M32" i="3"/>
  <c r="M30" i="3"/>
  <c r="M28" i="3"/>
  <c r="M26" i="3"/>
  <c r="M24" i="3"/>
  <c r="M22" i="3"/>
  <c r="M20" i="3"/>
  <c r="M18" i="3"/>
  <c r="M16" i="3"/>
  <c r="M14" i="3"/>
  <c r="M12" i="3"/>
</calcChain>
</file>

<file path=xl/sharedStrings.xml><?xml version="1.0" encoding="utf-8"?>
<sst xmlns="http://schemas.openxmlformats.org/spreadsheetml/2006/main" count="235" uniqueCount="142">
  <si>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</si>
  <si>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</si>
  <si>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</si>
  <si>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</si>
  <si>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</si>
  <si>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</si>
  <si>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</si>
  <si>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</si>
  <si>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</si>
  <si>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</si>
  <si>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</si>
  <si>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</si>
  <si>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</si>
  <si>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</si>
  <si>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Средство  в таблетках: белого цвета с запахом хлора весом не менее 3,4г с содержанием не менее 1,5 г (40- 49%) активного хлора; пластиковые банки не менее 300 таблеток.</t>
  </si>
  <si>
    <t>Средство для дезинфекции.</t>
  </si>
  <si>
    <t>шт.</t>
  </si>
  <si>
    <t>-</t>
  </si>
  <si>
    <t xml:space="preserve">Бумага </t>
  </si>
  <si>
    <t>Туалетная, однослойная, ГОСТ Р 52354-2005,  на втулке. В рулоне не менее 56 метров.</t>
  </si>
  <si>
    <t>Полотенца бумажные</t>
  </si>
  <si>
    <t>Ед.     товара</t>
  </si>
  <si>
    <t>Салфетки      бумажные</t>
  </si>
  <si>
    <t>Мыло хозяйственные</t>
  </si>
  <si>
    <t>Хозяйственное твердое, ГОСТ 30266-95, вес не менее 250г, с содержанием жирных кислот,  не менее 72 %.</t>
  </si>
  <si>
    <t>Мыло детское</t>
  </si>
  <si>
    <t>Мыло детское: Вес не менее 90 г, с содержанием жирных кислот не менее 72 %.</t>
  </si>
  <si>
    <t>Мыло жидкое</t>
  </si>
  <si>
    <t>бут.</t>
  </si>
  <si>
    <t>Стиральный порошок</t>
  </si>
  <si>
    <t>Чистящий     порошок</t>
  </si>
  <si>
    <t>Сода</t>
  </si>
  <si>
    <t>Кальцинированная, объем не менее 600гр.</t>
  </si>
  <si>
    <t>Средство для мытья стекол</t>
  </si>
  <si>
    <t>Флакон с курком. Состав: спирт изопропиловый, вода, аммиак, пенорегулятор, отдушка. Объем не менее 750 мл.</t>
  </si>
  <si>
    <t>пара.</t>
  </si>
  <si>
    <t>Чистящее средство для сантехники</t>
  </si>
  <si>
    <t xml:space="preserve">Мешки для мусора
с ручками
</t>
  </si>
  <si>
    <t>30 литров. Состав: первичный полиэтилен высокой плотности для пищевых и непищевых отходов, толщина не менее 12 мкм. Размер: не менее 50х60 см. В упаковке  не менее 20 штук.</t>
  </si>
  <si>
    <t>упак.</t>
  </si>
  <si>
    <t>рул.</t>
  </si>
  <si>
    <t>Веник</t>
  </si>
  <si>
    <t>Сорго длина  не менее 79 см, ширина метелки  не менее 26 см</t>
  </si>
  <si>
    <t>Швабра</t>
  </si>
  <si>
    <t>Грабли</t>
  </si>
  <si>
    <t>Полотенце</t>
  </si>
  <si>
    <t>Земля</t>
  </si>
  <si>
    <t>Готовый грунт для комнатных растений мешок объемом не менее 12 л</t>
  </si>
  <si>
    <t>Известь для побелки деревьев</t>
  </si>
  <si>
    <t>Гашеная, строительный материал, белого цвета, в виде порошка.</t>
  </si>
  <si>
    <t>кг.</t>
  </si>
  <si>
    <t>метр.</t>
  </si>
  <si>
    <t>Краска водоэмульсионная</t>
  </si>
  <si>
    <t>Растворитель</t>
  </si>
  <si>
    <t>Жидкость для разведения эмали в стеклянных бутылках не менее 500 мл.</t>
  </si>
  <si>
    <t>Лампа</t>
  </si>
  <si>
    <t>Индивидуальный предприниматель Рожков Олег Михайлович</t>
  </si>
  <si>
    <t>Индивидуальный предприниматель Шишкин Андрей Владимирович</t>
  </si>
  <si>
    <t>5*</t>
  </si>
  <si>
    <t xml:space="preserve">Нож </t>
  </si>
  <si>
    <t>Батарейки</t>
  </si>
  <si>
    <t>ИТОГО</t>
  </si>
  <si>
    <t>ГК "Свежий ветер"</t>
  </si>
  <si>
    <t>Общество с Ограниченной Ответственностью "Урал"</t>
  </si>
  <si>
    <t>Общество с Ограниченной Ответственностью "БАЗИС-ПАРТНЕР"</t>
  </si>
  <si>
    <t>54 листа,  размер листа не менее 22х23см Двухслойное, количество в спайке – 2 шт., цвет-белый, длина рулона не менее 12,4 м, ширина рулона не менее 22 см, в одном рулоне не менее</t>
  </si>
  <si>
    <t>Однослойные. Состав: основа санитарно-гигиенического назначения с добавлением целлюлозы. Размер салфетки: 25х25 см. Форма выпуска: не менее 100 листов в упаковке.</t>
  </si>
  <si>
    <t>В бутылях, емкость – 5 л, с нейтральным запахом цвет – белый.</t>
  </si>
  <si>
    <t>Стиральный детский, для машин автомат , форма выпуска: упаковка не менее 400 грамм.</t>
  </si>
  <si>
    <t>Отбеливатель</t>
  </si>
  <si>
    <t>Жидкое средство, с содержанием хлора, в пластиковой бутылке, емкость не менее 900 мл.</t>
  </si>
  <si>
    <t xml:space="preserve">Чистящий, для уборки всех видов поверхностей.
Масса не менее 400гр .
</t>
  </si>
  <si>
    <t>Жидкое средство для удаления жира, ржавчины известкового налета емкость не менее 500 мл.</t>
  </si>
  <si>
    <t>Перчатки хозяйственные</t>
  </si>
  <si>
    <t xml:space="preserve">Отбеливатель </t>
  </si>
  <si>
    <t xml:space="preserve">Отбеливатель: Кислородосодержащий, дополнительно: оптический отбеливатель, ароматические добавки. Форма выпуска: упаковка не менее 600 грамм. </t>
  </si>
  <si>
    <t>Арматура для сливного бачка</t>
  </si>
  <si>
    <t>Универсальная, с верхним спуском с боковой подводкой воды в бачок</t>
  </si>
  <si>
    <t>компл.</t>
  </si>
  <si>
    <t>Смеситель</t>
  </si>
  <si>
    <t>Для ванной комнаты с  локтевым рычагом для переключения воды</t>
  </si>
  <si>
    <t>Таз пластмассовый</t>
  </si>
  <si>
    <t>Круглой формы с ручками объем не менее12 л.</t>
  </si>
  <si>
    <t>Лопатка деревянная</t>
  </si>
  <si>
    <t>Ванны пластмассовые</t>
  </si>
  <si>
    <t>Бумага для запекания</t>
  </si>
  <si>
    <t>Для пищевых продуктов  не менее 8 метров ширина 38 см</t>
  </si>
  <si>
    <t>Точилка для ножей</t>
  </si>
  <si>
    <t>Пластиковый корпус  с самозатачиваемым абразивным камнем среднезернистым</t>
  </si>
  <si>
    <r>
      <t>Вафельное форматное , выполненное из отбеленного натурального хлопкового волокна, изделия плотностью не менее 180 г/м</t>
    </r>
    <r>
      <rPr>
        <vertAlign val="superscript"/>
        <sz val="9"/>
        <color indexed="8"/>
        <rFont val="Calibri"/>
        <family val="2"/>
        <charset val="204"/>
      </rPr>
      <t>2</t>
    </r>
    <r>
      <rPr>
        <sz val="9"/>
        <color indexed="8"/>
        <rFont val="Calibri"/>
        <family val="2"/>
        <charset val="204"/>
      </rPr>
      <t>, размер не менее 30х60 см.</t>
    </r>
  </si>
  <si>
    <t>Противень</t>
  </si>
  <si>
    <t>Емкость-контейнер для дезинфекции медицинских изделий</t>
  </si>
  <si>
    <t>Нержавеющая сталь , пластиковая ручка, длина лезвия не менее 15 см.</t>
  </si>
  <si>
    <t>Кисти малярные</t>
  </si>
  <si>
    <t>Плоская, ширина не менее 5 см, с деревянной ручкой</t>
  </si>
  <si>
    <t>Разнос</t>
  </si>
  <si>
    <t xml:space="preserve">Чашка </t>
  </si>
  <si>
    <t xml:space="preserve">Эмаль ПФМ </t>
  </si>
  <si>
    <t>Колер цветной</t>
  </si>
  <si>
    <t>Люминесцентные энергосберегающие , тип цоколя G13, L18/640, трубчатая,  длина 120 см, мощность не менее 18 Вт, дневной белый свет.</t>
  </si>
  <si>
    <t>Шпатлевка</t>
  </si>
  <si>
    <t>Мыло антисептик</t>
  </si>
  <si>
    <t>Дезинфицирующий кожный антисептик для мед. Персонала объем не менее 1л</t>
  </si>
  <si>
    <t>Дезинфицирующее средство</t>
  </si>
  <si>
    <t>Чистящее средство для посуды</t>
  </si>
  <si>
    <t>Лопата снегоуборочная</t>
  </si>
  <si>
    <t>Универсальная для мытья полов, металлическая длина ручки не менее 26 см</t>
  </si>
  <si>
    <t>ВСЕГО</t>
  </si>
  <si>
    <t>Солевые типоразмер АА</t>
  </si>
  <si>
    <t>Доска разделочная</t>
  </si>
  <si>
    <t>Дуршлаг большой</t>
  </si>
  <si>
    <t>Для наружных и внутренних работ универсальная, для различных типов поверхности, белая  по 2кг</t>
  </si>
  <si>
    <t xml:space="preserve">Сетки </t>
  </si>
  <si>
    <t>для окон, капроновый материал в мелкую сеточку ширина не менее150 см.</t>
  </si>
  <si>
    <t>Ф.И.О.  руководителя                          О.Г. Коваленко                    Подпись ______________________</t>
  </si>
  <si>
    <t>Дата составления сводной  таблицы    19.03.2014 года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</si>
  <si>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</si>
  <si>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г. Екатеринбург, тел. 8(343) 361-97-70, коммерческое предложение от 24.02.2014 № 11</t>
  </si>
  <si>
    <t>Свердловская область, г. Березовский, тел. 8-902-267-80-73, коммерческое предложение от 24.02.2014 № 12</t>
  </si>
  <si>
    <t>г. Екатеринбург, тел. 8(343) 361-55-12, 361-55,13, факс 8(343) 239-41-54, коммерческое предложение от 24.02.2014</t>
  </si>
  <si>
    <t>628260, Тюменская область, ХМАО-Югра, г.Югорск, ул. Гастелло, д.29, магазин "Кедр", тел. 8(34675) 2-90-65, 2-40-44, 89226518589, коммерческое предложение от 20.01.2014г</t>
  </si>
  <si>
    <t>628240, Тюменская область, ХМАО-Югра, г.Советский, ул. Ленина, д.7, тел. 8(34675) 3-74-74, коммерческое предложение от 28.01.2014</t>
  </si>
  <si>
    <t>Итого: Начальная (максимальная) цена контракта:  257782 рубля 00 копеек</t>
  </si>
  <si>
    <t>IV. Обоснование начальной (максимальной) цены контракта на поставку хозяйственных товаров  для дошкольных групп.</t>
  </si>
  <si>
    <t>Латексные, размер M. Плотные, внутри покрыты ворсом.</t>
  </si>
  <si>
    <t>Удаляет ржавчину, мыльный осадок, жир и глубоко въевшуюся грязь, застарелые солевые отложения и известковый налет, неприятный запах, емкостью не менее 750мл</t>
  </si>
  <si>
    <r>
      <t xml:space="preserve">Размер не менее 40х20 </t>
    </r>
    <r>
      <rPr>
        <sz val="9"/>
        <color theme="1"/>
        <rFont val="Times New Roman"/>
        <family val="1"/>
        <charset val="204"/>
      </rPr>
      <t>см</t>
    </r>
    <r>
      <rPr>
        <sz val="9"/>
        <color rgb="FF000000"/>
        <rFont val="Times New Roman"/>
        <family val="1"/>
        <charset val="204"/>
      </rPr>
      <t xml:space="preserve"> из твердых пород дерева.</t>
    </r>
  </si>
  <si>
    <t>Грабли веерные проволочные, не менее 22 зубов, ширина не менее 41 см., высота не менее 150 см., с черенком высший сорт.</t>
  </si>
  <si>
    <t>Лопатка деревянная кухонная длина  не менее  70 см расширенная к низу</t>
  </si>
  <si>
    <t>Из нержавеющей стали на подставке d  не менее 30-35см</t>
  </si>
  <si>
    <t>Овальной формы с ручками объем не менее 25-30 л</t>
  </si>
  <si>
    <t>Из нержавеющей стали  50х60 см. высота бортиков 6-8 см</t>
  </si>
  <si>
    <t>Размер не менее 315х206х125 мм прямоугольный с перфорированным внутренним поддоном, с крышкой, с пластиной для погружения в раствор легких изделий</t>
  </si>
  <si>
    <t>Алюминиевая, размер не менее 50х33 мс, высота черенка не мене 130 см.</t>
  </si>
  <si>
    <r>
      <t xml:space="preserve">Размер не менее 33х50 </t>
    </r>
    <r>
      <rPr>
        <sz val="9"/>
        <color theme="1"/>
        <rFont val="Times New Roman"/>
        <family val="1"/>
        <charset val="204"/>
      </rPr>
      <t>см</t>
    </r>
    <r>
      <rPr>
        <sz val="9"/>
        <color rgb="FF000000"/>
        <rFont val="Times New Roman"/>
        <family val="1"/>
        <charset val="204"/>
      </rPr>
      <t xml:space="preserve"> материал пищевой полипропилен</t>
    </r>
  </si>
  <si>
    <t>Фарфор, объемом не менее 200 мл., с ручкой</t>
  </si>
  <si>
    <t>Для внутренних и наружных работ на акриловой основе, матовая, белого цвета в таре не менее 5 л</t>
  </si>
  <si>
    <t>Жидкость для обработки рабочих поверхностей, медицинских  инструментов в медицинском кабинете на основе перекиси водорода емкость не менее 5 л</t>
  </si>
  <si>
    <r>
      <t>Де</t>
    </r>
    <r>
      <rPr>
        <sz val="9"/>
        <color rgb="FF000000"/>
        <rFont val="Times New Roman"/>
        <family val="1"/>
        <charset val="204"/>
      </rPr>
      <t>зинфицирующее средство, с моющим эффектом</t>
    </r>
  </si>
  <si>
    <r>
      <t>Средство для обработки яиц,</t>
    </r>
    <r>
      <rPr>
        <sz val="9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Жидкость для обработки рабочих поверхностей в пищевой промышленности  без содержания хлора емкость не менее 5 л</t>
    </r>
  </si>
  <si>
    <t>Смесь для затирки швов, неровностей, прочная влагостойкая, морозостойкая,  не менее 1,5 кг.</t>
  </si>
  <si>
    <t xml:space="preserve"> Жидкость для воднодисперсионных, масляных красок, с добавлением различных цветовых пигментов
Желтый, персиковый, зеленый , красный, синий по 4 бутылки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</si>
</sst>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8"/>
      <color indexed="8"/>
      <name val="Times New Roman"/>
      <family val="1"/>
      <charset val="204"/>
    </font>
    <font>
      <vertAlign val="superscript"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vertical="top"/>
    </xf>
    <xf numFmtId="1" fontId="0" fillId="2" borderId="1" xfId="0" applyNumberForma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/>
    <xf numFmtId="0" fontId="6" fillId="2" borderId="1" xfId="0" applyFont="1" applyFill="1" applyBorder="1"/>
    <xf numFmtId="0" fontId="0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top"/>
    </xf>
    <xf numFmtId="2" fontId="11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2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/>
    <xf numFmtId="0" fontId="5" fillId="2" borderId="0" xfId="0" applyFont="1" applyFill="1" applyBorder="1" applyAlignment="1">
      <alignment horizontal="left" vertical="center"/>
    </xf>
    <xf numFmtId="2" fontId="11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0" fillId="2" borderId="0" xfId="0" applyFill="1" applyAlignment="1"/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M104" sqref="A3:M104"/>
    </sheetView>
  </sheetViews>
  <sheetFormatPr defaultRowHeight="15" x14ac:dyDescent="0.25"/>
  <cols>
    <col min="1" max="1" width="6.28515625" style="1" customWidth="1"/>
    <col min="2" max="2" width="16" style="1" customWidth="1"/>
    <col min="3" max="3" width="33.5703125" style="1" customWidth="1"/>
    <col min="4" max="4" width="14.28515625" style="1" hidden="1" customWidth="1"/>
    <col min="5" max="5" width="7.140625" style="1" customWidth="1"/>
    <col min="6" max="6" width="7.42578125" style="1" customWidth="1"/>
    <col min="7" max="12" width="9.140625" style="1"/>
    <col min="13" max="13" width="10.28515625" style="1" customWidth="1"/>
    <col min="14" max="16384" width="9.140625" style="1"/>
  </cols>
  <sheetData>
    <row r="1" spans="1:13" x14ac:dyDescent="0.25">
      <c r="A1" s="69" t="s">
        <v>123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25">
      <c r="A2" s="70" t="s">
        <v>116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75.75" customHeight="1" x14ac:dyDescent="0.25">
      <c r="A3" s="71" t="s">
        <v>0</v>
      </c>
      <c r="B3" s="72" t="s">
        <v>1</v>
      </c>
      <c r="C3" s="72" t="s">
        <v>2</v>
      </c>
      <c r="D3" s="72" t="s">
        <v>3</v>
      </c>
      <c r="E3" s="72" t="s">
        <v>21</v>
      </c>
      <c r="F3" s="72" t="s">
        <v>4</v>
      </c>
      <c r="G3" s="72" t="s">
        <v>5</v>
      </c>
      <c r="H3" s="72"/>
      <c r="I3" s="72"/>
      <c r="J3" s="72"/>
      <c r="K3" s="72"/>
      <c r="L3" s="72" t="s">
        <v>10</v>
      </c>
      <c r="M3" s="72" t="s">
        <v>11</v>
      </c>
    </row>
    <row r="4" spans="1:13" ht="25.5" customHeight="1" x14ac:dyDescent="0.25">
      <c r="A4" s="71"/>
      <c r="B4" s="72"/>
      <c r="C4" s="72"/>
      <c r="D4" s="72"/>
      <c r="E4" s="72"/>
      <c r="F4" s="72"/>
      <c r="G4" s="44" t="s">
        <v>6</v>
      </c>
      <c r="H4" s="44" t="s">
        <v>7</v>
      </c>
      <c r="I4" s="44" t="s">
        <v>8</v>
      </c>
      <c r="J4" s="44" t="s">
        <v>9</v>
      </c>
      <c r="K4" s="44" t="s">
        <v>58</v>
      </c>
      <c r="L4" s="72"/>
      <c r="M4" s="72"/>
    </row>
    <row r="5" spans="1:13" ht="60.75" x14ac:dyDescent="0.25">
      <c r="A5" s="2">
        <v>1</v>
      </c>
      <c r="B5" s="3" t="s">
        <v>15</v>
      </c>
      <c r="C5" s="4" t="s">
        <v>14</v>
      </c>
      <c r="D5" s="5"/>
      <c r="E5" s="2" t="s">
        <v>16</v>
      </c>
      <c r="F5" s="2">
        <v>20</v>
      </c>
      <c r="G5" s="6">
        <v>1200</v>
      </c>
      <c r="H5" s="6">
        <v>650</v>
      </c>
      <c r="I5" s="6">
        <v>800</v>
      </c>
      <c r="J5" s="6">
        <v>805</v>
      </c>
      <c r="K5" s="6">
        <v>805</v>
      </c>
      <c r="L5" s="6">
        <f>AVERAGE(G5:K5)</f>
        <v>852</v>
      </c>
      <c r="M5" s="5"/>
    </row>
    <row r="6" spans="1:13" x14ac:dyDescent="0.25">
      <c r="A6" s="55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7">
        <f>L5*F5</f>
        <v>17040</v>
      </c>
    </row>
    <row r="7" spans="1:13" ht="36" x14ac:dyDescent="0.25">
      <c r="A7" s="2">
        <v>2</v>
      </c>
      <c r="B7" s="8" t="s">
        <v>18</v>
      </c>
      <c r="C7" s="3" t="s">
        <v>19</v>
      </c>
      <c r="D7" s="5"/>
      <c r="E7" s="2" t="s">
        <v>16</v>
      </c>
      <c r="F7" s="9">
        <v>200</v>
      </c>
      <c r="G7" s="6">
        <v>8</v>
      </c>
      <c r="H7" s="6">
        <v>9.4</v>
      </c>
      <c r="I7" s="6">
        <v>6.4</v>
      </c>
      <c r="J7" s="6">
        <v>6.44</v>
      </c>
      <c r="K7" s="6">
        <v>6.44</v>
      </c>
      <c r="L7" s="6">
        <v>7</v>
      </c>
      <c r="M7" s="2"/>
    </row>
    <row r="8" spans="1:13" x14ac:dyDescent="0.25">
      <c r="A8" s="55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7">
        <f>F7*L7</f>
        <v>1400</v>
      </c>
    </row>
    <row r="9" spans="1:13" ht="60.75" x14ac:dyDescent="0.25">
      <c r="A9" s="2">
        <v>3</v>
      </c>
      <c r="B9" s="75" t="s">
        <v>20</v>
      </c>
      <c r="C9" s="10" t="s">
        <v>65</v>
      </c>
      <c r="D9" s="5"/>
      <c r="E9" s="2" t="s">
        <v>16</v>
      </c>
      <c r="F9" s="2">
        <v>50</v>
      </c>
      <c r="G9" s="6">
        <v>50</v>
      </c>
      <c r="H9" s="6">
        <v>58.8</v>
      </c>
      <c r="I9" s="6">
        <v>152</v>
      </c>
      <c r="J9" s="6">
        <v>152.94999999999999</v>
      </c>
      <c r="K9" s="6">
        <v>152.94999999999999</v>
      </c>
      <c r="L9" s="6">
        <v>113</v>
      </c>
      <c r="M9" s="2"/>
    </row>
    <row r="10" spans="1:13" x14ac:dyDescent="0.25">
      <c r="A10" s="55" t="s">
        <v>13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7">
        <f>L9*F9</f>
        <v>5650</v>
      </c>
    </row>
    <row r="11" spans="1:13" ht="74.25" customHeight="1" x14ac:dyDescent="0.25">
      <c r="A11" s="2">
        <v>4</v>
      </c>
      <c r="B11" s="3" t="s">
        <v>22</v>
      </c>
      <c r="C11" s="11" t="s">
        <v>66</v>
      </c>
      <c r="D11" s="5"/>
      <c r="E11" s="2" t="s">
        <v>16</v>
      </c>
      <c r="F11" s="2">
        <v>200</v>
      </c>
      <c r="G11" s="6">
        <v>30</v>
      </c>
      <c r="H11" s="6">
        <v>21.8</v>
      </c>
      <c r="I11" s="6">
        <v>22.4</v>
      </c>
      <c r="J11" s="6">
        <v>22.54</v>
      </c>
      <c r="K11" s="6">
        <v>22.54</v>
      </c>
      <c r="L11" s="6">
        <v>23</v>
      </c>
      <c r="M11" s="5"/>
    </row>
    <row r="12" spans="1:13" x14ac:dyDescent="0.25">
      <c r="A12" s="55" t="s">
        <v>13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7">
        <f>L11*F11</f>
        <v>4600</v>
      </c>
    </row>
    <row r="13" spans="1:13" ht="36.75" x14ac:dyDescent="0.25">
      <c r="A13" s="2">
        <v>5</v>
      </c>
      <c r="B13" s="3" t="s">
        <v>23</v>
      </c>
      <c r="C13" s="12" t="s">
        <v>24</v>
      </c>
      <c r="D13" s="5"/>
      <c r="E13" s="2" t="s">
        <v>16</v>
      </c>
      <c r="F13" s="2">
        <v>1000</v>
      </c>
      <c r="G13" s="6">
        <v>20</v>
      </c>
      <c r="H13" s="6">
        <v>18.399999999999999</v>
      </c>
      <c r="I13" s="6">
        <v>22.4</v>
      </c>
      <c r="J13" s="6">
        <v>22.54</v>
      </c>
      <c r="K13" s="6">
        <v>22.54</v>
      </c>
      <c r="L13" s="6">
        <v>21</v>
      </c>
      <c r="M13" s="5"/>
    </row>
    <row r="14" spans="1:13" x14ac:dyDescent="0.25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7">
        <f>L13*F13</f>
        <v>21000</v>
      </c>
    </row>
    <row r="15" spans="1:13" ht="36.75" customHeight="1" x14ac:dyDescent="0.25">
      <c r="A15" s="2">
        <v>6</v>
      </c>
      <c r="B15" s="3" t="s">
        <v>25</v>
      </c>
      <c r="C15" s="11" t="s">
        <v>26</v>
      </c>
      <c r="D15" s="5"/>
      <c r="E15" s="2" t="s">
        <v>16</v>
      </c>
      <c r="F15" s="2">
        <v>150</v>
      </c>
      <c r="G15" s="6">
        <v>10</v>
      </c>
      <c r="H15" s="6">
        <v>15.6</v>
      </c>
      <c r="I15" s="6">
        <v>24</v>
      </c>
      <c r="J15" s="6">
        <v>24.15</v>
      </c>
      <c r="K15" s="6">
        <v>24.15</v>
      </c>
      <c r="L15" s="6">
        <v>19</v>
      </c>
      <c r="M15" s="5"/>
    </row>
    <row r="16" spans="1:13" x14ac:dyDescent="0.25">
      <c r="A16" s="55" t="s">
        <v>13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7">
        <f>L15*F15</f>
        <v>2850</v>
      </c>
    </row>
    <row r="17" spans="1:13" ht="37.5" customHeight="1" x14ac:dyDescent="0.25">
      <c r="A17" s="2">
        <v>7</v>
      </c>
      <c r="B17" s="8" t="s">
        <v>27</v>
      </c>
      <c r="C17" s="14" t="s">
        <v>67</v>
      </c>
      <c r="D17" s="5"/>
      <c r="E17" s="2" t="s">
        <v>28</v>
      </c>
      <c r="F17" s="2">
        <v>20</v>
      </c>
      <c r="G17" s="6">
        <v>280</v>
      </c>
      <c r="H17" s="6">
        <v>148.6</v>
      </c>
      <c r="I17" s="6">
        <v>800</v>
      </c>
      <c r="J17" s="6">
        <v>805</v>
      </c>
      <c r="K17" s="6">
        <v>805</v>
      </c>
      <c r="L17" s="6">
        <v>567</v>
      </c>
      <c r="M17" s="5"/>
    </row>
    <row r="18" spans="1:13" x14ac:dyDescent="0.25">
      <c r="A18" s="55" t="s">
        <v>13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7">
        <f>L17*F17</f>
        <v>11340</v>
      </c>
    </row>
    <row r="19" spans="1:13" ht="36" x14ac:dyDescent="0.25">
      <c r="A19" s="2">
        <v>8</v>
      </c>
      <c r="B19" s="3" t="s">
        <v>29</v>
      </c>
      <c r="C19" s="14" t="s">
        <v>68</v>
      </c>
      <c r="D19" s="5"/>
      <c r="E19" s="2" t="s">
        <v>16</v>
      </c>
      <c r="F19" s="2">
        <v>300</v>
      </c>
      <c r="G19" s="6">
        <v>80</v>
      </c>
      <c r="H19" s="6">
        <v>60</v>
      </c>
      <c r="I19" s="6">
        <v>67.2</v>
      </c>
      <c r="J19" s="6">
        <v>67.62</v>
      </c>
      <c r="K19" s="6">
        <v>67.62</v>
      </c>
      <c r="L19" s="6">
        <v>68</v>
      </c>
      <c r="M19" s="5"/>
    </row>
    <row r="20" spans="1:13" x14ac:dyDescent="0.25">
      <c r="A20" s="55" t="s">
        <v>13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7">
        <f>L19*F19</f>
        <v>20400</v>
      </c>
    </row>
    <row r="21" spans="1:13" ht="36" x14ac:dyDescent="0.25">
      <c r="A21" s="2">
        <v>9</v>
      </c>
      <c r="B21" s="13" t="s">
        <v>69</v>
      </c>
      <c r="C21" s="14" t="s">
        <v>70</v>
      </c>
      <c r="D21" s="5"/>
      <c r="E21" s="2" t="s">
        <v>28</v>
      </c>
      <c r="F21" s="2">
        <v>50</v>
      </c>
      <c r="G21" s="6">
        <v>45</v>
      </c>
      <c r="H21" s="6">
        <v>25.4</v>
      </c>
      <c r="I21" s="6">
        <v>22.4</v>
      </c>
      <c r="J21" s="6">
        <v>22.54</v>
      </c>
      <c r="K21" s="6">
        <v>22.54</v>
      </c>
      <c r="L21" s="6">
        <v>27</v>
      </c>
      <c r="M21" s="5"/>
    </row>
    <row r="22" spans="1:13" x14ac:dyDescent="0.25">
      <c r="A22" s="55" t="s">
        <v>13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7">
        <f>L21*F21</f>
        <v>1350</v>
      </c>
    </row>
    <row r="23" spans="1:13" ht="40.5" customHeight="1" x14ac:dyDescent="0.25">
      <c r="A23" s="2">
        <v>10</v>
      </c>
      <c r="B23" s="3" t="s">
        <v>30</v>
      </c>
      <c r="C23" s="14" t="s">
        <v>71</v>
      </c>
      <c r="D23" s="5"/>
      <c r="E23" s="2" t="s">
        <v>16</v>
      </c>
      <c r="F23" s="2">
        <v>100</v>
      </c>
      <c r="G23" s="6">
        <v>50</v>
      </c>
      <c r="H23" s="6">
        <v>56.8</v>
      </c>
      <c r="I23" s="6">
        <v>57.6</v>
      </c>
      <c r="J23" s="6">
        <v>57.96</v>
      </c>
      <c r="K23" s="6">
        <v>57.96</v>
      </c>
      <c r="L23" s="6">
        <v>56</v>
      </c>
      <c r="M23" s="5"/>
    </row>
    <row r="24" spans="1:13" x14ac:dyDescent="0.25">
      <c r="A24" s="55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7">
        <f>L23*F23</f>
        <v>5600</v>
      </c>
    </row>
    <row r="25" spans="1:13" ht="36" x14ac:dyDescent="0.25">
      <c r="A25" s="2">
        <v>11</v>
      </c>
      <c r="B25" s="3" t="s">
        <v>104</v>
      </c>
      <c r="C25" s="14" t="s">
        <v>72</v>
      </c>
      <c r="D25" s="5"/>
      <c r="E25" s="2" t="s">
        <v>28</v>
      </c>
      <c r="F25" s="2">
        <v>50</v>
      </c>
      <c r="G25" s="6">
        <v>65</v>
      </c>
      <c r="H25" s="6">
        <v>54.2</v>
      </c>
      <c r="I25" s="6">
        <v>30.4</v>
      </c>
      <c r="J25" s="6">
        <v>30.59</v>
      </c>
      <c r="K25" s="6">
        <v>30.59</v>
      </c>
      <c r="L25" s="6">
        <v>42</v>
      </c>
      <c r="M25" s="5"/>
    </row>
    <row r="26" spans="1:13" x14ac:dyDescent="0.25">
      <c r="A26" s="55" t="s">
        <v>13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7">
        <f>L25*F25</f>
        <v>2100</v>
      </c>
    </row>
    <row r="27" spans="1:13" ht="24" x14ac:dyDescent="0.25">
      <c r="A27" s="2">
        <v>12</v>
      </c>
      <c r="B27" s="8" t="s">
        <v>31</v>
      </c>
      <c r="C27" s="15" t="s">
        <v>32</v>
      </c>
      <c r="D27" s="5"/>
      <c r="E27" s="2" t="s">
        <v>16</v>
      </c>
      <c r="F27" s="2">
        <v>150</v>
      </c>
      <c r="G27" s="6">
        <v>60</v>
      </c>
      <c r="H27" s="6">
        <v>24.6</v>
      </c>
      <c r="I27" s="6">
        <v>27.2</v>
      </c>
      <c r="J27" s="6">
        <v>27.37</v>
      </c>
      <c r="K27" s="6">
        <v>27.37</v>
      </c>
      <c r="L27" s="6">
        <v>33</v>
      </c>
      <c r="M27" s="5"/>
    </row>
    <row r="28" spans="1:13" x14ac:dyDescent="0.25">
      <c r="A28" s="55" t="s">
        <v>13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7">
        <f>L27*F27</f>
        <v>4950</v>
      </c>
    </row>
    <row r="29" spans="1:13" ht="48.75" customHeight="1" x14ac:dyDescent="0.25">
      <c r="A29" s="2">
        <v>13</v>
      </c>
      <c r="B29" s="3" t="s">
        <v>33</v>
      </c>
      <c r="C29" s="15" t="s">
        <v>34</v>
      </c>
      <c r="D29" s="5"/>
      <c r="E29" s="2" t="s">
        <v>16</v>
      </c>
      <c r="F29" s="2">
        <v>40</v>
      </c>
      <c r="G29" s="6">
        <v>90</v>
      </c>
      <c r="H29" s="6">
        <v>128.80000000000001</v>
      </c>
      <c r="I29" s="6">
        <v>64</v>
      </c>
      <c r="J29" s="6">
        <v>64.400000000000006</v>
      </c>
      <c r="K29" s="6">
        <v>64.400000000000006</v>
      </c>
      <c r="L29" s="6">
        <v>82</v>
      </c>
      <c r="M29" s="5"/>
    </row>
    <row r="30" spans="1:13" x14ac:dyDescent="0.25">
      <c r="A30" s="55" t="s">
        <v>13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7">
        <f>L29*F29</f>
        <v>3280</v>
      </c>
    </row>
    <row r="31" spans="1:13" ht="24" x14ac:dyDescent="0.25">
      <c r="A31" s="2">
        <v>14</v>
      </c>
      <c r="B31" s="14" t="s">
        <v>73</v>
      </c>
      <c r="C31" s="14" t="s">
        <v>124</v>
      </c>
      <c r="D31" s="3"/>
      <c r="E31" s="16" t="s">
        <v>35</v>
      </c>
      <c r="F31" s="16">
        <v>100</v>
      </c>
      <c r="G31" s="17">
        <v>30</v>
      </c>
      <c r="H31" s="17">
        <v>40.799999999999997</v>
      </c>
      <c r="I31" s="17">
        <v>36.799999999999997</v>
      </c>
      <c r="J31" s="17">
        <v>37.03</v>
      </c>
      <c r="K31" s="6">
        <v>37.03</v>
      </c>
      <c r="L31" s="18">
        <v>36</v>
      </c>
      <c r="M31" s="5"/>
    </row>
    <row r="32" spans="1:13" x14ac:dyDescent="0.25">
      <c r="A32" s="55" t="s">
        <v>13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7">
        <f>L31*F31</f>
        <v>3600</v>
      </c>
    </row>
    <row r="33" spans="1:13" ht="60" x14ac:dyDescent="0.25">
      <c r="A33" s="2">
        <v>15</v>
      </c>
      <c r="B33" s="14" t="s">
        <v>36</v>
      </c>
      <c r="C33" s="14" t="s">
        <v>125</v>
      </c>
      <c r="D33" s="5"/>
      <c r="E33" s="2" t="s">
        <v>28</v>
      </c>
      <c r="F33" s="2">
        <v>100</v>
      </c>
      <c r="G33" s="6">
        <v>60</v>
      </c>
      <c r="H33" s="6">
        <v>65</v>
      </c>
      <c r="I33" s="6">
        <v>170.67</v>
      </c>
      <c r="J33" s="6">
        <v>172</v>
      </c>
      <c r="K33" s="6">
        <v>172</v>
      </c>
      <c r="L33" s="6">
        <v>127</v>
      </c>
      <c r="M33" s="2"/>
    </row>
    <row r="34" spans="1:13" x14ac:dyDescent="0.25">
      <c r="A34" s="55" t="s">
        <v>13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7">
        <f>L33*F33</f>
        <v>12700</v>
      </c>
    </row>
    <row r="35" spans="1:13" ht="60" x14ac:dyDescent="0.25">
      <c r="A35" s="2">
        <v>16</v>
      </c>
      <c r="B35" s="13" t="s">
        <v>74</v>
      </c>
      <c r="C35" s="14" t="s">
        <v>75</v>
      </c>
      <c r="D35" s="5"/>
      <c r="E35" s="2" t="s">
        <v>16</v>
      </c>
      <c r="F35" s="2">
        <v>80</v>
      </c>
      <c r="G35" s="6">
        <v>60</v>
      </c>
      <c r="H35" s="6">
        <v>75</v>
      </c>
      <c r="I35" s="6">
        <v>124.8</v>
      </c>
      <c r="J35" s="6">
        <v>125.58</v>
      </c>
      <c r="K35" s="6">
        <v>125.58</v>
      </c>
      <c r="L35" s="6">
        <v>102</v>
      </c>
      <c r="M35" s="2"/>
    </row>
    <row r="36" spans="1:13" x14ac:dyDescent="0.25">
      <c r="A36" s="55" t="s">
        <v>13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7">
        <f>L35*F35</f>
        <v>8160</v>
      </c>
    </row>
    <row r="37" spans="1:13" ht="60.75" x14ac:dyDescent="0.25">
      <c r="A37" s="2">
        <v>17</v>
      </c>
      <c r="B37" s="3" t="s">
        <v>37</v>
      </c>
      <c r="C37" s="11" t="s">
        <v>38</v>
      </c>
      <c r="D37" s="5"/>
      <c r="E37" s="2" t="s">
        <v>39</v>
      </c>
      <c r="F37" s="2">
        <v>20</v>
      </c>
      <c r="G37" s="6">
        <v>45</v>
      </c>
      <c r="H37" s="6">
        <v>47</v>
      </c>
      <c r="I37" s="6">
        <v>33.6</v>
      </c>
      <c r="J37" s="6">
        <v>33.81</v>
      </c>
      <c r="K37" s="6">
        <v>33.81</v>
      </c>
      <c r="L37" s="6">
        <v>38</v>
      </c>
      <c r="M37" s="2"/>
    </row>
    <row r="38" spans="1:13" x14ac:dyDescent="0.25">
      <c r="A38" s="55" t="s">
        <v>13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7">
        <f>L37*F37</f>
        <v>760</v>
      </c>
    </row>
    <row r="39" spans="1:13" ht="24.75" x14ac:dyDescent="0.25">
      <c r="A39" s="2">
        <v>18</v>
      </c>
      <c r="B39" s="14" t="s">
        <v>76</v>
      </c>
      <c r="C39" s="11" t="s">
        <v>77</v>
      </c>
      <c r="D39" s="5"/>
      <c r="E39" s="2" t="s">
        <v>78</v>
      </c>
      <c r="F39" s="2">
        <v>4</v>
      </c>
      <c r="G39" s="6">
        <v>200</v>
      </c>
      <c r="H39" s="6">
        <v>450</v>
      </c>
      <c r="I39" s="6">
        <v>484.8</v>
      </c>
      <c r="J39" s="6">
        <v>487.83</v>
      </c>
      <c r="K39" s="6">
        <v>487.83</v>
      </c>
      <c r="L39" s="6">
        <v>422</v>
      </c>
      <c r="M39" s="5"/>
    </row>
    <row r="40" spans="1:13" x14ac:dyDescent="0.25">
      <c r="A40" s="55" t="s">
        <v>13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7">
        <f>L39*F39</f>
        <v>1688</v>
      </c>
    </row>
    <row r="41" spans="1:13" x14ac:dyDescent="0.25">
      <c r="A41" s="2">
        <v>19</v>
      </c>
      <c r="B41" s="13" t="s">
        <v>60</v>
      </c>
      <c r="C41" s="14" t="s">
        <v>108</v>
      </c>
      <c r="D41" s="5"/>
      <c r="E41" s="2" t="s">
        <v>16</v>
      </c>
      <c r="F41" s="2">
        <v>30</v>
      </c>
      <c r="G41" s="6">
        <v>20</v>
      </c>
      <c r="H41" s="6">
        <v>16.600000000000001</v>
      </c>
      <c r="I41" s="6">
        <v>28.8</v>
      </c>
      <c r="J41" s="6">
        <v>28.98</v>
      </c>
      <c r="K41" s="6">
        <v>28.98</v>
      </c>
      <c r="L41" s="6">
        <v>24</v>
      </c>
      <c r="M41" s="5"/>
    </row>
    <row r="42" spans="1:13" x14ac:dyDescent="0.25">
      <c r="A42" s="55" t="s">
        <v>13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7">
        <f>L41*F41</f>
        <v>720</v>
      </c>
    </row>
    <row r="43" spans="1:13" ht="24.75" x14ac:dyDescent="0.25">
      <c r="A43" s="2">
        <v>20</v>
      </c>
      <c r="B43" s="13" t="s">
        <v>41</v>
      </c>
      <c r="C43" s="11" t="s">
        <v>42</v>
      </c>
      <c r="D43" s="5"/>
      <c r="E43" s="2" t="s">
        <v>16</v>
      </c>
      <c r="F43" s="2">
        <v>10</v>
      </c>
      <c r="G43" s="6">
        <v>95</v>
      </c>
      <c r="H43" s="6">
        <v>72.8</v>
      </c>
      <c r="I43" s="6">
        <v>60.8</v>
      </c>
      <c r="J43" s="6">
        <v>61.18</v>
      </c>
      <c r="K43" s="6">
        <v>61.18</v>
      </c>
      <c r="L43" s="6">
        <v>70</v>
      </c>
      <c r="M43" s="2"/>
    </row>
    <row r="44" spans="1:13" x14ac:dyDescent="0.25">
      <c r="A44" s="55" t="s">
        <v>13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7">
        <f>L43*F43</f>
        <v>700</v>
      </c>
    </row>
    <row r="45" spans="1:13" ht="24" x14ac:dyDescent="0.25">
      <c r="A45" s="2">
        <v>21</v>
      </c>
      <c r="B45" s="13" t="s">
        <v>46</v>
      </c>
      <c r="C45" s="14" t="s">
        <v>47</v>
      </c>
      <c r="D45" s="5"/>
      <c r="E45" s="2" t="s">
        <v>39</v>
      </c>
      <c r="F45" s="2">
        <v>10</v>
      </c>
      <c r="G45" s="6">
        <v>80</v>
      </c>
      <c r="H45" s="6">
        <v>270</v>
      </c>
      <c r="I45" s="6">
        <v>208</v>
      </c>
      <c r="J45" s="6">
        <v>209.3</v>
      </c>
      <c r="K45" s="6">
        <v>209.3</v>
      </c>
      <c r="L45" s="6">
        <v>195</v>
      </c>
      <c r="M45" s="2"/>
    </row>
    <row r="46" spans="1:13" x14ac:dyDescent="0.25">
      <c r="A46" s="55" t="s">
        <v>13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7">
        <f>L45*F45</f>
        <v>1950</v>
      </c>
    </row>
    <row r="47" spans="1:13" ht="24.75" x14ac:dyDescent="0.25">
      <c r="A47" s="2">
        <v>22</v>
      </c>
      <c r="B47" s="14" t="s">
        <v>48</v>
      </c>
      <c r="C47" s="11" t="s">
        <v>49</v>
      </c>
      <c r="D47" s="5"/>
      <c r="E47" s="2" t="s">
        <v>50</v>
      </c>
      <c r="F47" s="2">
        <v>30</v>
      </c>
      <c r="G47" s="6">
        <v>60</v>
      </c>
      <c r="H47" s="6">
        <v>140</v>
      </c>
      <c r="I47" s="6">
        <v>48</v>
      </c>
      <c r="J47" s="6">
        <v>48.3</v>
      </c>
      <c r="K47" s="6">
        <v>48.3</v>
      </c>
      <c r="L47" s="6">
        <v>68</v>
      </c>
      <c r="M47" s="2"/>
    </row>
    <row r="48" spans="1:13" x14ac:dyDescent="0.25">
      <c r="A48" s="55" t="s">
        <v>13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7">
        <f>L47*F47</f>
        <v>2040</v>
      </c>
    </row>
    <row r="49" spans="1:13" ht="24" x14ac:dyDescent="0.25">
      <c r="A49" s="2">
        <v>23</v>
      </c>
      <c r="B49" s="13" t="s">
        <v>112</v>
      </c>
      <c r="C49" s="14" t="s">
        <v>113</v>
      </c>
      <c r="D49" s="19"/>
      <c r="E49" s="2" t="s">
        <v>51</v>
      </c>
      <c r="F49" s="2">
        <v>30</v>
      </c>
      <c r="G49" s="2" t="s">
        <v>17</v>
      </c>
      <c r="H49" s="6">
        <v>400</v>
      </c>
      <c r="I49" s="6">
        <v>320</v>
      </c>
      <c r="J49" s="6">
        <v>322</v>
      </c>
      <c r="K49" s="6">
        <v>322</v>
      </c>
      <c r="L49" s="6">
        <f>AVERAGE(H49:K49)</f>
        <v>341</v>
      </c>
      <c r="M49" s="6"/>
    </row>
    <row r="50" spans="1:13" x14ac:dyDescent="0.25">
      <c r="A50" s="55" t="s">
        <v>13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7">
        <f>L49*F49</f>
        <v>10230</v>
      </c>
    </row>
    <row r="51" spans="1:13" ht="24" x14ac:dyDescent="0.25">
      <c r="A51" s="2">
        <v>24</v>
      </c>
      <c r="B51" s="13" t="s">
        <v>79</v>
      </c>
      <c r="C51" s="14" t="s">
        <v>80</v>
      </c>
      <c r="D51" s="5"/>
      <c r="E51" s="2" t="s">
        <v>16</v>
      </c>
      <c r="F51" s="2">
        <v>5</v>
      </c>
      <c r="G51" s="6">
        <v>2600</v>
      </c>
      <c r="H51" s="6">
        <v>2100</v>
      </c>
      <c r="I51" s="6">
        <v>5600</v>
      </c>
      <c r="J51" s="6">
        <v>5635</v>
      </c>
      <c r="K51" s="6">
        <v>5635</v>
      </c>
      <c r="L51" s="6">
        <f>AVERAGE(G51:K51)</f>
        <v>4314</v>
      </c>
      <c r="M51" s="5"/>
    </row>
    <row r="52" spans="1:13" x14ac:dyDescent="0.25">
      <c r="A52" s="55" t="s">
        <v>13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7">
        <f>L51*F51</f>
        <v>21570</v>
      </c>
    </row>
    <row r="53" spans="1:13" ht="24" x14ac:dyDescent="0.25">
      <c r="A53" s="20">
        <v>25</v>
      </c>
      <c r="B53" s="21" t="s">
        <v>81</v>
      </c>
      <c r="C53" s="15" t="s">
        <v>82</v>
      </c>
      <c r="D53" s="43"/>
      <c r="E53" s="22" t="s">
        <v>16</v>
      </c>
      <c r="F53" s="20">
        <v>3</v>
      </c>
      <c r="G53" s="23">
        <v>150</v>
      </c>
      <c r="H53" s="20">
        <v>165.6</v>
      </c>
      <c r="I53" s="20">
        <v>121.6</v>
      </c>
      <c r="J53" s="20">
        <v>122.36</v>
      </c>
      <c r="K53" s="20">
        <v>122.36</v>
      </c>
      <c r="L53" s="23">
        <v>136</v>
      </c>
      <c r="M53" s="7"/>
    </row>
    <row r="54" spans="1:13" x14ac:dyDescent="0.25">
      <c r="A54" s="55" t="s">
        <v>61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7">
        <f>L53*F53</f>
        <v>408</v>
      </c>
    </row>
    <row r="55" spans="1:13" ht="25.5" x14ac:dyDescent="0.25">
      <c r="A55" s="24">
        <v>26</v>
      </c>
      <c r="B55" s="73" t="s">
        <v>109</v>
      </c>
      <c r="C55" s="76" t="s">
        <v>126</v>
      </c>
      <c r="D55" s="43"/>
      <c r="E55" s="22" t="s">
        <v>16</v>
      </c>
      <c r="F55" s="20">
        <v>20</v>
      </c>
      <c r="G55" s="20">
        <v>200</v>
      </c>
      <c r="H55" s="20">
        <v>310</v>
      </c>
      <c r="I55" s="20">
        <v>336</v>
      </c>
      <c r="J55" s="20">
        <v>338.1</v>
      </c>
      <c r="K55" s="20">
        <v>338.1</v>
      </c>
      <c r="L55" s="20">
        <v>304</v>
      </c>
      <c r="M55" s="7"/>
    </row>
    <row r="56" spans="1:13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7">
        <f>L55*F55</f>
        <v>6080</v>
      </c>
    </row>
    <row r="57" spans="1:13" ht="36" x14ac:dyDescent="0.25">
      <c r="A57" s="2">
        <v>27</v>
      </c>
      <c r="B57" s="73" t="s">
        <v>44</v>
      </c>
      <c r="C57" s="76" t="s">
        <v>127</v>
      </c>
      <c r="D57" s="5"/>
      <c r="E57" s="2" t="s">
        <v>16</v>
      </c>
      <c r="F57" s="2">
        <v>5</v>
      </c>
      <c r="G57" s="6">
        <v>90</v>
      </c>
      <c r="H57" s="6">
        <v>150.4</v>
      </c>
      <c r="I57" s="6">
        <v>320</v>
      </c>
      <c r="J57" s="6">
        <v>322</v>
      </c>
      <c r="K57" s="6">
        <v>322</v>
      </c>
      <c r="L57" s="6">
        <v>240</v>
      </c>
      <c r="M57" s="5"/>
    </row>
    <row r="58" spans="1:13" x14ac:dyDescent="0.25">
      <c r="A58" s="55" t="s">
        <v>13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7">
        <f>L57*F57</f>
        <v>1200</v>
      </c>
    </row>
    <row r="59" spans="1:13" ht="25.5" x14ac:dyDescent="0.25">
      <c r="A59" s="2">
        <v>28</v>
      </c>
      <c r="B59" s="73" t="s">
        <v>83</v>
      </c>
      <c r="C59" s="76" t="s">
        <v>128</v>
      </c>
      <c r="D59" s="5"/>
      <c r="E59" s="2" t="s">
        <v>16</v>
      </c>
      <c r="F59" s="2">
        <v>5</v>
      </c>
      <c r="G59" s="6">
        <v>300</v>
      </c>
      <c r="H59" s="6">
        <v>95</v>
      </c>
      <c r="I59" s="6">
        <v>20.8</v>
      </c>
      <c r="J59" s="6">
        <v>20.93</v>
      </c>
      <c r="K59" s="6">
        <v>20.93</v>
      </c>
      <c r="L59" s="6">
        <v>91</v>
      </c>
      <c r="M59" s="25"/>
    </row>
    <row r="60" spans="1:13" x14ac:dyDescent="0.25">
      <c r="A60" s="55" t="s">
        <v>13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7">
        <f>L59*F59</f>
        <v>455</v>
      </c>
    </row>
    <row r="61" spans="1:13" ht="24" x14ac:dyDescent="0.25">
      <c r="A61" s="2">
        <v>29</v>
      </c>
      <c r="B61" s="73" t="s">
        <v>110</v>
      </c>
      <c r="C61" s="76" t="s">
        <v>129</v>
      </c>
      <c r="D61" s="26"/>
      <c r="E61" s="2" t="s">
        <v>16</v>
      </c>
      <c r="F61" s="2">
        <v>2</v>
      </c>
      <c r="G61" s="6">
        <v>155</v>
      </c>
      <c r="H61" s="6">
        <v>600</v>
      </c>
      <c r="I61" s="6">
        <v>217.6</v>
      </c>
      <c r="J61" s="6">
        <v>218.96</v>
      </c>
      <c r="K61" s="6">
        <v>218.96</v>
      </c>
      <c r="L61" s="6">
        <v>282</v>
      </c>
      <c r="M61" s="6"/>
    </row>
    <row r="62" spans="1:13" x14ac:dyDescent="0.25">
      <c r="A62" s="55" t="s">
        <v>13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7">
        <f>L61*F61</f>
        <v>564</v>
      </c>
    </row>
    <row r="63" spans="1:13" ht="25.5" x14ac:dyDescent="0.25">
      <c r="A63" s="2">
        <v>30</v>
      </c>
      <c r="B63" s="73" t="s">
        <v>84</v>
      </c>
      <c r="C63" s="76" t="s">
        <v>130</v>
      </c>
      <c r="D63" s="26"/>
      <c r="E63" s="27" t="s">
        <v>16</v>
      </c>
      <c r="F63" s="27">
        <v>6</v>
      </c>
      <c r="G63" s="18">
        <v>300</v>
      </c>
      <c r="H63" s="18">
        <v>460</v>
      </c>
      <c r="I63" s="18">
        <v>800</v>
      </c>
      <c r="J63" s="18">
        <v>805</v>
      </c>
      <c r="K63" s="18">
        <v>805</v>
      </c>
      <c r="L63" s="18">
        <f>AVERAGE(G63:K63)</f>
        <v>634</v>
      </c>
      <c r="M63" s="6"/>
    </row>
    <row r="64" spans="1:13" x14ac:dyDescent="0.25">
      <c r="A64" s="55" t="s">
        <v>13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7">
        <f>L63*F63</f>
        <v>3804</v>
      </c>
    </row>
    <row r="65" spans="1:13" ht="24" x14ac:dyDescent="0.25">
      <c r="A65" s="2">
        <v>31</v>
      </c>
      <c r="B65" s="14" t="s">
        <v>85</v>
      </c>
      <c r="C65" s="3" t="s">
        <v>86</v>
      </c>
      <c r="D65" s="26"/>
      <c r="E65" s="2" t="s">
        <v>40</v>
      </c>
      <c r="F65" s="28">
        <v>40</v>
      </c>
      <c r="G65" s="29">
        <v>65</v>
      </c>
      <c r="H65" s="29">
        <v>90</v>
      </c>
      <c r="I65" s="6">
        <v>192</v>
      </c>
      <c r="J65" s="6">
        <v>193.2</v>
      </c>
      <c r="K65" s="6">
        <v>193.2</v>
      </c>
      <c r="L65" s="6">
        <v>146</v>
      </c>
      <c r="M65" s="6"/>
    </row>
    <row r="66" spans="1:13" x14ac:dyDescent="0.25">
      <c r="A66" s="55" t="s">
        <v>13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7">
        <f>L65*F65</f>
        <v>5840</v>
      </c>
    </row>
    <row r="67" spans="1:13" ht="36" x14ac:dyDescent="0.25">
      <c r="A67" s="2">
        <v>32</v>
      </c>
      <c r="B67" s="14" t="s">
        <v>87</v>
      </c>
      <c r="C67" s="14" t="s">
        <v>88</v>
      </c>
      <c r="D67" s="5"/>
      <c r="E67" s="2" t="s">
        <v>16</v>
      </c>
      <c r="F67" s="2">
        <v>1</v>
      </c>
      <c r="G67" s="6">
        <v>165</v>
      </c>
      <c r="H67" s="6">
        <v>170</v>
      </c>
      <c r="I67" s="6">
        <v>64</v>
      </c>
      <c r="J67" s="6">
        <v>64.400000000000006</v>
      </c>
      <c r="K67" s="6">
        <v>64.400000000000006</v>
      </c>
      <c r="L67" s="6">
        <v>105</v>
      </c>
      <c r="M67" s="5"/>
    </row>
    <row r="68" spans="1:13" x14ac:dyDescent="0.25">
      <c r="A68" s="55" t="s">
        <v>13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7">
        <f>L67*F67</f>
        <v>105</v>
      </c>
    </row>
    <row r="69" spans="1:13" ht="50.25" x14ac:dyDescent="0.25">
      <c r="A69" s="2">
        <v>33</v>
      </c>
      <c r="B69" s="13" t="s">
        <v>45</v>
      </c>
      <c r="C69" s="14" t="s">
        <v>89</v>
      </c>
      <c r="D69" s="11"/>
      <c r="E69" s="30" t="s">
        <v>16</v>
      </c>
      <c r="F69" s="16">
        <v>50</v>
      </c>
      <c r="G69" s="17">
        <v>25</v>
      </c>
      <c r="H69" s="17">
        <v>34.200000000000003</v>
      </c>
      <c r="I69" s="18">
        <v>40</v>
      </c>
      <c r="J69" s="18">
        <v>40.25</v>
      </c>
      <c r="K69" s="17">
        <v>40.25</v>
      </c>
      <c r="L69" s="18">
        <v>35</v>
      </c>
      <c r="M69" s="2"/>
    </row>
    <row r="70" spans="1:13" x14ac:dyDescent="0.25">
      <c r="A70" s="55" t="s">
        <v>13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7">
        <f>L69*F69</f>
        <v>1750</v>
      </c>
    </row>
    <row r="71" spans="1:13" ht="24" x14ac:dyDescent="0.25">
      <c r="A71" s="2">
        <v>34</v>
      </c>
      <c r="B71" s="73" t="s">
        <v>90</v>
      </c>
      <c r="C71" s="76" t="s">
        <v>131</v>
      </c>
      <c r="D71" s="5"/>
      <c r="E71" s="2" t="s">
        <v>16</v>
      </c>
      <c r="F71" s="2">
        <v>1</v>
      </c>
      <c r="G71" s="6">
        <v>500</v>
      </c>
      <c r="H71" s="6">
        <v>1300</v>
      </c>
      <c r="I71" s="6">
        <v>1440</v>
      </c>
      <c r="J71" s="6">
        <v>1449</v>
      </c>
      <c r="K71" s="6">
        <v>1449</v>
      </c>
      <c r="L71" s="6">
        <v>1227</v>
      </c>
      <c r="M71" s="2"/>
    </row>
    <row r="72" spans="1:13" x14ac:dyDescent="0.25">
      <c r="A72" s="55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7">
        <f>L71*F71</f>
        <v>1227</v>
      </c>
    </row>
    <row r="73" spans="1:13" ht="63.75" x14ac:dyDescent="0.25">
      <c r="A73" s="2">
        <v>35</v>
      </c>
      <c r="B73" s="73" t="s">
        <v>91</v>
      </c>
      <c r="C73" s="76" t="s">
        <v>132</v>
      </c>
      <c r="D73" s="5"/>
      <c r="E73" s="2" t="s">
        <v>16</v>
      </c>
      <c r="F73" s="2">
        <v>3</v>
      </c>
      <c r="G73" s="6" t="s">
        <v>17</v>
      </c>
      <c r="H73" s="6">
        <v>480</v>
      </c>
      <c r="I73" s="6">
        <v>1952</v>
      </c>
      <c r="J73" s="6">
        <v>1964.2</v>
      </c>
      <c r="K73" s="6">
        <v>1964.2</v>
      </c>
      <c r="L73" s="6">
        <v>1590</v>
      </c>
      <c r="M73" s="2"/>
    </row>
    <row r="74" spans="1:13" x14ac:dyDescent="0.25">
      <c r="A74" s="55" t="s">
        <v>13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7">
        <f>L73*F73</f>
        <v>4770</v>
      </c>
    </row>
    <row r="75" spans="1:13" ht="25.5" x14ac:dyDescent="0.25">
      <c r="A75" s="22">
        <v>36</v>
      </c>
      <c r="B75" s="73" t="s">
        <v>105</v>
      </c>
      <c r="C75" s="76" t="s">
        <v>133</v>
      </c>
      <c r="D75" s="43"/>
      <c r="E75" s="31" t="s">
        <v>16</v>
      </c>
      <c r="F75" s="31">
        <v>5</v>
      </c>
      <c r="G75" s="32">
        <v>400</v>
      </c>
      <c r="H75" s="32">
        <v>394.6</v>
      </c>
      <c r="I75" s="32">
        <v>776</v>
      </c>
      <c r="J75" s="32">
        <v>780.85</v>
      </c>
      <c r="K75" s="32">
        <v>780.85</v>
      </c>
      <c r="L75" s="32">
        <v>626</v>
      </c>
      <c r="M75" s="7"/>
    </row>
    <row r="76" spans="1:13" x14ac:dyDescent="0.25">
      <c r="A76" s="55" t="s">
        <v>61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7">
        <f>L75*F75</f>
        <v>3130</v>
      </c>
    </row>
    <row r="77" spans="1:13" ht="24" x14ac:dyDescent="0.25">
      <c r="A77" s="2">
        <v>37</v>
      </c>
      <c r="B77" s="13" t="s">
        <v>59</v>
      </c>
      <c r="C77" s="14" t="s">
        <v>92</v>
      </c>
      <c r="D77" s="5"/>
      <c r="E77" s="2" t="s">
        <v>16</v>
      </c>
      <c r="F77" s="9">
        <v>10</v>
      </c>
      <c r="G77" s="6">
        <v>150</v>
      </c>
      <c r="H77" s="6">
        <v>151</v>
      </c>
      <c r="I77" s="6">
        <v>137.6</v>
      </c>
      <c r="J77" s="6">
        <v>138.46</v>
      </c>
      <c r="K77" s="6">
        <v>138.46</v>
      </c>
      <c r="L77" s="6">
        <v>120</v>
      </c>
      <c r="M77" s="6"/>
    </row>
    <row r="78" spans="1:13" x14ac:dyDescent="0.25">
      <c r="A78" s="55" t="s">
        <v>13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7">
        <f>L77*F77</f>
        <v>1200</v>
      </c>
    </row>
    <row r="79" spans="1:13" ht="24.75" x14ac:dyDescent="0.25">
      <c r="A79" s="2">
        <v>38</v>
      </c>
      <c r="B79" s="13" t="s">
        <v>93</v>
      </c>
      <c r="C79" s="11" t="s">
        <v>94</v>
      </c>
      <c r="D79" s="5"/>
      <c r="E79" s="2" t="s">
        <v>16</v>
      </c>
      <c r="F79" s="2">
        <v>20</v>
      </c>
      <c r="G79" s="6">
        <v>40</v>
      </c>
      <c r="H79" s="6">
        <v>20</v>
      </c>
      <c r="I79" s="6">
        <v>208</v>
      </c>
      <c r="J79" s="2">
        <v>40.25</v>
      </c>
      <c r="K79" s="6">
        <v>40.25</v>
      </c>
      <c r="L79" s="6">
        <v>61</v>
      </c>
      <c r="M79" s="5"/>
    </row>
    <row r="80" spans="1:13" x14ac:dyDescent="0.25">
      <c r="A80" s="55" t="s">
        <v>13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7">
        <f>L79*F79</f>
        <v>1220</v>
      </c>
    </row>
    <row r="81" spans="1:13" ht="24" x14ac:dyDescent="0.25">
      <c r="A81" s="2">
        <v>39</v>
      </c>
      <c r="B81" s="73" t="s">
        <v>95</v>
      </c>
      <c r="C81" s="76" t="s">
        <v>134</v>
      </c>
      <c r="D81" s="5"/>
      <c r="E81" s="2" t="s">
        <v>16</v>
      </c>
      <c r="F81" s="2">
        <v>20</v>
      </c>
      <c r="G81" s="6">
        <v>130</v>
      </c>
      <c r="H81" s="6">
        <v>109.2</v>
      </c>
      <c r="I81" s="6">
        <v>240</v>
      </c>
      <c r="J81" s="6">
        <v>241.5</v>
      </c>
      <c r="K81" s="6">
        <v>241.5</v>
      </c>
      <c r="L81" s="6">
        <v>163</v>
      </c>
      <c r="M81" s="5"/>
    </row>
    <row r="82" spans="1:13" x14ac:dyDescent="0.25">
      <c r="A82" s="55" t="s">
        <v>13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7">
        <f>L81*F81</f>
        <v>3260</v>
      </c>
    </row>
    <row r="83" spans="1:13" ht="24" x14ac:dyDescent="0.25">
      <c r="A83" s="2">
        <v>40</v>
      </c>
      <c r="B83" s="73" t="s">
        <v>96</v>
      </c>
      <c r="C83" s="76" t="s">
        <v>135</v>
      </c>
      <c r="D83" s="5"/>
      <c r="E83" s="2" t="s">
        <v>16</v>
      </c>
      <c r="F83" s="2">
        <v>100</v>
      </c>
      <c r="G83" s="6">
        <v>40</v>
      </c>
      <c r="H83" s="6">
        <v>80</v>
      </c>
      <c r="I83" s="6">
        <v>96</v>
      </c>
      <c r="J83" s="6">
        <v>96.6</v>
      </c>
      <c r="K83" s="6">
        <v>96.6</v>
      </c>
      <c r="L83" s="6">
        <v>84</v>
      </c>
      <c r="M83" s="5"/>
    </row>
    <row r="84" spans="1:13" x14ac:dyDescent="0.25">
      <c r="A84" s="55" t="s">
        <v>13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7">
        <f>L83*F83</f>
        <v>8400</v>
      </c>
    </row>
    <row r="85" spans="1:13" ht="38.25" customHeight="1" x14ac:dyDescent="0.25">
      <c r="A85" s="2">
        <v>41</v>
      </c>
      <c r="B85" s="13" t="s">
        <v>43</v>
      </c>
      <c r="C85" s="14" t="s">
        <v>106</v>
      </c>
      <c r="D85" s="5"/>
      <c r="E85" s="2" t="s">
        <v>16</v>
      </c>
      <c r="F85" s="2">
        <v>10</v>
      </c>
      <c r="G85" s="6">
        <v>120</v>
      </c>
      <c r="H85" s="6">
        <v>165.6</v>
      </c>
      <c r="I85" s="6">
        <v>89.6</v>
      </c>
      <c r="J85" s="6">
        <v>90.16</v>
      </c>
      <c r="K85" s="6">
        <v>90.16</v>
      </c>
      <c r="L85" s="6">
        <v>94</v>
      </c>
      <c r="M85" s="5"/>
    </row>
    <row r="86" spans="1:13" x14ac:dyDescent="0.25">
      <c r="A86" s="55" t="s">
        <v>13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7">
        <f>L85*F85</f>
        <v>940</v>
      </c>
    </row>
    <row r="87" spans="1:13" ht="38.25" customHeight="1" x14ac:dyDescent="0.25">
      <c r="A87" s="2">
        <v>42</v>
      </c>
      <c r="B87" s="73" t="s">
        <v>52</v>
      </c>
      <c r="C87" s="74" t="s">
        <v>136</v>
      </c>
      <c r="D87" s="5"/>
      <c r="E87" s="2" t="s">
        <v>16</v>
      </c>
      <c r="F87" s="2">
        <v>10</v>
      </c>
      <c r="G87" s="6">
        <v>400</v>
      </c>
      <c r="H87" s="6">
        <v>1000</v>
      </c>
      <c r="I87" s="6">
        <v>414.4</v>
      </c>
      <c r="J87" s="6">
        <v>416.99</v>
      </c>
      <c r="K87" s="6">
        <v>416.99</v>
      </c>
      <c r="L87" s="6">
        <v>443</v>
      </c>
      <c r="M87" s="5"/>
    </row>
    <row r="88" spans="1:13" x14ac:dyDescent="0.25">
      <c r="A88" s="55" t="s">
        <v>13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7">
        <f>L87*F87</f>
        <v>4430</v>
      </c>
    </row>
    <row r="89" spans="1:13" ht="24" x14ac:dyDescent="0.25">
      <c r="A89" s="2">
        <v>43</v>
      </c>
      <c r="B89" s="13" t="s">
        <v>53</v>
      </c>
      <c r="C89" s="14" t="s">
        <v>54</v>
      </c>
      <c r="D89" s="5"/>
      <c r="E89" s="2" t="s">
        <v>28</v>
      </c>
      <c r="F89" s="2">
        <v>5</v>
      </c>
      <c r="G89" s="6">
        <v>50</v>
      </c>
      <c r="H89" s="6">
        <v>60</v>
      </c>
      <c r="I89" s="6">
        <v>132.80000000000001</v>
      </c>
      <c r="J89" s="6">
        <v>133.63</v>
      </c>
      <c r="K89" s="6">
        <v>133.63</v>
      </c>
      <c r="L89" s="6">
        <v>85</v>
      </c>
      <c r="M89" s="2"/>
    </row>
    <row r="90" spans="1:13" x14ac:dyDescent="0.25">
      <c r="A90" s="55" t="s">
        <v>13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7">
        <f>L89*F89</f>
        <v>425</v>
      </c>
    </row>
    <row r="91" spans="1:13" ht="36.75" x14ac:dyDescent="0.25">
      <c r="A91" s="2">
        <v>44</v>
      </c>
      <c r="B91" s="13" t="s">
        <v>97</v>
      </c>
      <c r="C91" s="11" t="s">
        <v>111</v>
      </c>
      <c r="D91" s="5"/>
      <c r="E91" s="2" t="s">
        <v>16</v>
      </c>
      <c r="F91" s="2">
        <v>30</v>
      </c>
      <c r="G91" s="6">
        <v>300</v>
      </c>
      <c r="H91" s="6">
        <v>230</v>
      </c>
      <c r="I91" s="6">
        <v>473.6</v>
      </c>
      <c r="J91" s="6">
        <v>476.56</v>
      </c>
      <c r="K91" s="6">
        <v>476.56</v>
      </c>
      <c r="L91" s="6">
        <v>331</v>
      </c>
      <c r="M91" s="2"/>
    </row>
    <row r="92" spans="1:13" x14ac:dyDescent="0.25">
      <c r="A92" s="55" t="s">
        <v>13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7">
        <f>L91*F91</f>
        <v>9930</v>
      </c>
    </row>
    <row r="93" spans="1:13" ht="60" x14ac:dyDescent="0.25">
      <c r="A93" s="2">
        <v>45</v>
      </c>
      <c r="B93" s="13" t="s">
        <v>98</v>
      </c>
      <c r="C93" s="14" t="s">
        <v>141</v>
      </c>
      <c r="D93" s="5"/>
      <c r="E93" s="2" t="s">
        <v>28</v>
      </c>
      <c r="F93" s="2">
        <v>20</v>
      </c>
      <c r="G93" s="6">
        <v>38</v>
      </c>
      <c r="H93" s="6">
        <v>50</v>
      </c>
      <c r="I93" s="6">
        <v>38.4</v>
      </c>
      <c r="J93" s="6">
        <v>38.64</v>
      </c>
      <c r="K93" s="6">
        <v>38.64</v>
      </c>
      <c r="L93" s="6">
        <v>37</v>
      </c>
      <c r="M93" s="2"/>
    </row>
    <row r="94" spans="1:13" x14ac:dyDescent="0.25">
      <c r="A94" s="55" t="s">
        <v>13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7">
        <f>L93*F93</f>
        <v>740</v>
      </c>
    </row>
    <row r="95" spans="1:13" ht="48" x14ac:dyDescent="0.25">
      <c r="A95" s="2">
        <v>46</v>
      </c>
      <c r="B95" s="13" t="s">
        <v>55</v>
      </c>
      <c r="C95" s="14" t="s">
        <v>99</v>
      </c>
      <c r="D95" s="5"/>
      <c r="E95" s="2" t="s">
        <v>16</v>
      </c>
      <c r="F95" s="2">
        <v>30</v>
      </c>
      <c r="G95" s="6">
        <v>40</v>
      </c>
      <c r="H95" s="6">
        <v>50</v>
      </c>
      <c r="I95" s="6">
        <v>73.599999999999994</v>
      </c>
      <c r="J95" s="6">
        <v>74.06</v>
      </c>
      <c r="K95" s="6">
        <v>74.06</v>
      </c>
      <c r="L95" s="6">
        <v>56</v>
      </c>
      <c r="M95" s="2"/>
    </row>
    <row r="96" spans="1:13" x14ac:dyDescent="0.25">
      <c r="A96" s="55" t="s">
        <v>13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7">
        <f>L95*F95</f>
        <v>1680</v>
      </c>
    </row>
    <row r="97" spans="1:13" ht="36" x14ac:dyDescent="0.25">
      <c r="A97" s="2">
        <v>47</v>
      </c>
      <c r="B97" s="73" t="s">
        <v>100</v>
      </c>
      <c r="C97" s="76" t="s">
        <v>140</v>
      </c>
      <c r="D97" s="5"/>
      <c r="E97" s="6" t="s">
        <v>16</v>
      </c>
      <c r="F97" s="9">
        <v>10</v>
      </c>
      <c r="G97" s="6">
        <v>50</v>
      </c>
      <c r="H97" s="6">
        <v>240</v>
      </c>
      <c r="I97" s="6">
        <v>320</v>
      </c>
      <c r="J97" s="6">
        <v>322</v>
      </c>
      <c r="K97" s="6">
        <v>322</v>
      </c>
      <c r="L97" s="6">
        <v>210</v>
      </c>
      <c r="M97" s="6"/>
    </row>
    <row r="98" spans="1:13" x14ac:dyDescent="0.25">
      <c r="A98" s="55" t="s">
        <v>13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7">
        <f>L97*F97</f>
        <v>2100</v>
      </c>
    </row>
    <row r="99" spans="1:13" ht="24" x14ac:dyDescent="0.25">
      <c r="A99" s="2">
        <v>48</v>
      </c>
      <c r="B99" s="13" t="s">
        <v>101</v>
      </c>
      <c r="C99" s="14" t="s">
        <v>102</v>
      </c>
      <c r="D99" s="5"/>
      <c r="E99" s="2" t="s">
        <v>28</v>
      </c>
      <c r="F99" s="2">
        <v>10</v>
      </c>
      <c r="G99" s="6" t="s">
        <v>17</v>
      </c>
      <c r="H99" s="6">
        <v>140</v>
      </c>
      <c r="I99" s="6">
        <v>160</v>
      </c>
      <c r="J99" s="6">
        <v>161</v>
      </c>
      <c r="K99" s="6">
        <v>161</v>
      </c>
      <c r="L99" s="6">
        <v>155</v>
      </c>
      <c r="M99" s="5"/>
    </row>
    <row r="100" spans="1:13" x14ac:dyDescent="0.25">
      <c r="A100" s="55" t="s">
        <v>13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7">
        <f>L99*F99</f>
        <v>1550</v>
      </c>
    </row>
    <row r="101" spans="1:13" ht="48" customHeight="1" x14ac:dyDescent="0.25">
      <c r="A101" s="2">
        <v>49</v>
      </c>
      <c r="B101" s="77" t="s">
        <v>138</v>
      </c>
      <c r="C101" s="73" t="s">
        <v>139</v>
      </c>
      <c r="D101" s="5"/>
      <c r="E101" s="2" t="s">
        <v>28</v>
      </c>
      <c r="F101" s="2">
        <v>10</v>
      </c>
      <c r="G101" s="6" t="s">
        <v>17</v>
      </c>
      <c r="H101" s="6">
        <v>480</v>
      </c>
      <c r="I101" s="6">
        <v>3200</v>
      </c>
      <c r="J101" s="6">
        <v>3220</v>
      </c>
      <c r="K101" s="6">
        <v>3220</v>
      </c>
      <c r="L101" s="6">
        <f>AVERAGE(H101:K101)</f>
        <v>2530</v>
      </c>
      <c r="M101" s="6"/>
    </row>
    <row r="102" spans="1:13" x14ac:dyDescent="0.25">
      <c r="A102" s="55" t="s">
        <v>13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7">
        <f>L101*F101</f>
        <v>25300</v>
      </c>
    </row>
    <row r="103" spans="1:13" ht="48" x14ac:dyDescent="0.25">
      <c r="A103" s="2">
        <v>50</v>
      </c>
      <c r="B103" s="73" t="s">
        <v>103</v>
      </c>
      <c r="C103" s="74" t="s">
        <v>137</v>
      </c>
      <c r="D103" s="5"/>
      <c r="E103" s="2" t="s">
        <v>28</v>
      </c>
      <c r="F103" s="2">
        <v>2</v>
      </c>
      <c r="G103" s="6" t="s">
        <v>17</v>
      </c>
      <c r="H103" s="6">
        <v>300</v>
      </c>
      <c r="I103" s="6">
        <v>960</v>
      </c>
      <c r="J103" s="6">
        <v>966</v>
      </c>
      <c r="K103" s="6">
        <v>966</v>
      </c>
      <c r="L103" s="6">
        <f>AVERAGE(H103:K103)</f>
        <v>798</v>
      </c>
      <c r="M103" s="2"/>
    </row>
    <row r="104" spans="1:13" x14ac:dyDescent="0.25">
      <c r="A104" s="55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7">
        <f>L103*F103</f>
        <v>1596</v>
      </c>
    </row>
    <row r="105" spans="1:13" x14ac:dyDescent="0.25">
      <c r="A105" s="58" t="s">
        <v>107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0"/>
      <c r="M105" s="33">
        <f>M6+M8+M10+M12+M14+M16+M18+M20+M22+M24+M26+M28+M30+M32+M34+M36+M38+M40+M42+M44+M46+M48+M50+M52+M54+M56+M58+M60+M62+M64+M66+M68+M70+M72+M74+M76+M78+M80+M82+M84+M86+M88+M90+M92+M94+M96+M98+M100+M102+M104</f>
        <v>257782</v>
      </c>
    </row>
    <row r="106" spans="1:13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2"/>
    </row>
    <row r="107" spans="1:13" x14ac:dyDescent="0.25">
      <c r="A107" s="1" t="s">
        <v>122</v>
      </c>
    </row>
    <row r="109" spans="1:13" ht="50.25" customHeight="1" x14ac:dyDescent="0.25">
      <c r="A109" s="34">
        <v>1</v>
      </c>
      <c r="B109" s="66" t="s">
        <v>56</v>
      </c>
      <c r="C109" s="67"/>
      <c r="D109" s="68" t="s">
        <v>120</v>
      </c>
      <c r="E109" s="68"/>
      <c r="F109" s="68"/>
      <c r="G109" s="68"/>
      <c r="H109" s="68"/>
      <c r="I109" s="68"/>
      <c r="J109" s="68"/>
      <c r="K109" s="68"/>
      <c r="L109" s="68"/>
      <c r="M109" s="68"/>
    </row>
    <row r="110" spans="1:13" ht="31.5" customHeight="1" x14ac:dyDescent="0.25">
      <c r="A110" s="35">
        <v>2</v>
      </c>
      <c r="B110" s="50" t="s">
        <v>57</v>
      </c>
      <c r="C110" s="51"/>
      <c r="D110" s="63" t="s">
        <v>121</v>
      </c>
      <c r="E110" s="64"/>
      <c r="F110" s="64"/>
      <c r="G110" s="64"/>
      <c r="H110" s="64"/>
      <c r="I110" s="64"/>
      <c r="J110" s="64"/>
      <c r="K110" s="64"/>
      <c r="L110" s="64"/>
      <c r="M110" s="65"/>
    </row>
    <row r="111" spans="1:13" ht="31.5" customHeight="1" x14ac:dyDescent="0.25">
      <c r="A111" s="35">
        <v>3</v>
      </c>
      <c r="B111" s="61" t="s">
        <v>62</v>
      </c>
      <c r="C111" s="62"/>
      <c r="D111" s="63" t="s">
        <v>119</v>
      </c>
      <c r="E111" s="64"/>
      <c r="F111" s="64"/>
      <c r="G111" s="64"/>
      <c r="H111" s="64"/>
      <c r="I111" s="64"/>
      <c r="J111" s="64"/>
      <c r="K111" s="64"/>
      <c r="L111" s="64"/>
      <c r="M111" s="65"/>
    </row>
    <row r="112" spans="1:13" ht="31.5" customHeight="1" x14ac:dyDescent="0.25">
      <c r="A112" s="35">
        <v>4</v>
      </c>
      <c r="B112" s="45" t="s">
        <v>63</v>
      </c>
      <c r="C112" s="46"/>
      <c r="D112" s="47" t="s">
        <v>118</v>
      </c>
      <c r="E112" s="48"/>
      <c r="F112" s="48"/>
      <c r="G112" s="48"/>
      <c r="H112" s="48"/>
      <c r="I112" s="48"/>
      <c r="J112" s="48"/>
      <c r="K112" s="48"/>
      <c r="L112" s="48"/>
      <c r="M112" s="49"/>
    </row>
    <row r="113" spans="1:13" ht="33" customHeight="1" x14ac:dyDescent="0.25">
      <c r="A113" s="35">
        <v>5</v>
      </c>
      <c r="B113" s="50" t="s">
        <v>64</v>
      </c>
      <c r="C113" s="51"/>
      <c r="D113" s="52" t="s">
        <v>117</v>
      </c>
      <c r="E113" s="53"/>
      <c r="F113" s="53"/>
      <c r="G113" s="53"/>
      <c r="H113" s="53"/>
      <c r="I113" s="53"/>
      <c r="J113" s="53"/>
      <c r="K113" s="53"/>
      <c r="L113" s="53"/>
      <c r="M113" s="54"/>
    </row>
    <row r="114" spans="1:13" x14ac:dyDescent="0.25">
      <c r="A114" s="36"/>
    </row>
    <row r="115" spans="1:13" ht="15.75" x14ac:dyDescent="0.25">
      <c r="A115" s="56" t="s">
        <v>12</v>
      </c>
      <c r="B115" s="57"/>
      <c r="C115" s="37"/>
      <c r="D115" s="37"/>
    </row>
    <row r="116" spans="1:13" ht="15.75" x14ac:dyDescent="0.25">
      <c r="A116" s="56" t="s">
        <v>114</v>
      </c>
      <c r="B116" s="57"/>
      <c r="C116" s="57"/>
      <c r="D116" s="57"/>
      <c r="E116" s="57"/>
      <c r="F116" s="57"/>
      <c r="G116" s="57"/>
    </row>
    <row r="117" spans="1:13" ht="15.75" x14ac:dyDescent="0.25">
      <c r="A117" s="38" t="s">
        <v>115</v>
      </c>
      <c r="B117" s="39"/>
      <c r="C117" s="39"/>
      <c r="D117" s="39"/>
      <c r="E117" s="40"/>
      <c r="F117" s="40"/>
      <c r="G117" s="40"/>
    </row>
  </sheetData>
  <mergeCells count="73">
    <mergeCell ref="A6:L6"/>
    <mergeCell ref="A8:L8"/>
    <mergeCell ref="A1:M1"/>
    <mergeCell ref="A2:M2"/>
    <mergeCell ref="A3:A4"/>
    <mergeCell ref="B3:B4"/>
    <mergeCell ref="C3:C4"/>
    <mergeCell ref="D3:D4"/>
    <mergeCell ref="E3:E4"/>
    <mergeCell ref="F3:F4"/>
    <mergeCell ref="M3:M4"/>
    <mergeCell ref="G3:K3"/>
    <mergeCell ref="L3:L4"/>
    <mergeCell ref="A10:L10"/>
    <mergeCell ref="A12:L12"/>
    <mergeCell ref="A14:L14"/>
    <mergeCell ref="A16:L16"/>
    <mergeCell ref="A18:L18"/>
    <mergeCell ref="A20:L20"/>
    <mergeCell ref="A22:L22"/>
    <mergeCell ref="A26:L26"/>
    <mergeCell ref="A42:L42"/>
    <mergeCell ref="A44:L44"/>
    <mergeCell ref="A36:L36"/>
    <mergeCell ref="A38:L38"/>
    <mergeCell ref="A28:L28"/>
    <mergeCell ref="A30:L30"/>
    <mergeCell ref="A32:L32"/>
    <mergeCell ref="A40:L40"/>
    <mergeCell ref="A34:L34"/>
    <mergeCell ref="A24:L24"/>
    <mergeCell ref="A46:L46"/>
    <mergeCell ref="A48:L48"/>
    <mergeCell ref="A66:L66"/>
    <mergeCell ref="A52:L52"/>
    <mergeCell ref="A50:L50"/>
    <mergeCell ref="A54:L54"/>
    <mergeCell ref="A58:L58"/>
    <mergeCell ref="A60:L60"/>
    <mergeCell ref="A70:L70"/>
    <mergeCell ref="A72:L72"/>
    <mergeCell ref="A62:L62"/>
    <mergeCell ref="A64:L64"/>
    <mergeCell ref="A68:L68"/>
    <mergeCell ref="A116:G116"/>
    <mergeCell ref="A76:L76"/>
    <mergeCell ref="B111:C111"/>
    <mergeCell ref="D111:M111"/>
    <mergeCell ref="A105:L105"/>
    <mergeCell ref="A80:L80"/>
    <mergeCell ref="A82:L82"/>
    <mergeCell ref="A84:L84"/>
    <mergeCell ref="D110:M110"/>
    <mergeCell ref="A88:L88"/>
    <mergeCell ref="A98:L98"/>
    <mergeCell ref="A86:L86"/>
    <mergeCell ref="B110:C110"/>
    <mergeCell ref="A115:B115"/>
    <mergeCell ref="B109:C109"/>
    <mergeCell ref="D109:M109"/>
    <mergeCell ref="B112:C112"/>
    <mergeCell ref="D112:M112"/>
    <mergeCell ref="B113:C113"/>
    <mergeCell ref="D113:M113"/>
    <mergeCell ref="A74:L74"/>
    <mergeCell ref="A78:L78"/>
    <mergeCell ref="A92:L92"/>
    <mergeCell ref="A90:L90"/>
    <mergeCell ref="A94:L94"/>
    <mergeCell ref="A96:L96"/>
    <mergeCell ref="A104:L104"/>
    <mergeCell ref="A100:L100"/>
    <mergeCell ref="A102:L102"/>
  </mergeCells>
  <phoneticPr fontId="15" type="noConversion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хоз.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User-School №3</cp:lastModifiedBy>
  <cp:lastPrinted>2014-03-26T05:33:48Z</cp:lastPrinted>
  <dcterms:created xsi:type="dcterms:W3CDTF">2014-02-14T07:05:08Z</dcterms:created>
  <dcterms:modified xsi:type="dcterms:W3CDTF">2014-04-07T06:52:17Z</dcterms:modified>
</cp:coreProperties>
</file>